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8250"/>
  </bookViews>
  <sheets>
    <sheet name="Осн.показатели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6" i="1"/>
  <c r="F6" i="1" l="1"/>
  <c r="F7" i="1"/>
  <c r="F8" i="1"/>
  <c r="F9" i="1"/>
  <c r="F10" i="1"/>
  <c r="F11" i="1"/>
  <c r="F12" i="1"/>
  <c r="F13" i="1"/>
  <c r="F14" i="1"/>
  <c r="K14" i="1" l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<sst xmlns="http://schemas.openxmlformats.org/spreadsheetml/2006/main" count="32" uniqueCount="26">
  <si>
    <t>ID</t>
  </si>
  <si>
    <t>Nomi</t>
  </si>
  <si>
    <t>o'lchov birligi</t>
  </si>
  <si>
    <t>Reja</t>
  </si>
  <si>
    <t>Fakt</t>
  </si>
  <si>
    <t>Farqi +/-</t>
  </si>
  <si>
    <t>%</t>
  </si>
  <si>
    <t>Reja (YTD)</t>
  </si>
  <si>
    <t>Fact (YTD)</t>
  </si>
  <si>
    <t>Farqi +/- (YTD)</t>
  </si>
  <si>
    <t>% (YTD)</t>
  </si>
  <si>
    <t>Tijorat mahsulotlari joriy narxlarda﻿﻿﻿</t>
  </si>
  <si>
    <t>t. so'm</t>
  </si>
  <si>
    <t>Tijorat mahsulotlari taqqoslanadigan narxlarda</t>
  </si>
  <si>
    <t>Ko'mir tashish</t>
  </si>
  <si>
    <t>tonna</t>
  </si>
  <si>
    <t>Ko'mir sotish</t>
  </si>
  <si>
    <t>Ko'mir qazib olish</t>
  </si>
  <si>
    <t>Kaolin ta'minoti</t>
  </si>
  <si>
    <t>Kaolin qazib olish</t>
  </si>
  <si>
    <t>Kon ustini ochish ishlari</t>
  </si>
  <si>
    <t>m3</t>
  </si>
  <si>
    <t>Iste'mol tovarlari (QQS bilan)</t>
  </si>
  <si>
    <t>"O’zbekko‘mir" AJ ko‘mir sanoatining yillik asosiy ko‘rsatkichlari 2025 yil.</t>
  </si>
  <si>
    <t>Yanvar-Sentyabr</t>
  </si>
  <si>
    <t>Sentyabr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</si>
</sst>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Rubik-Medium"/>
    </font>
    <font>
      <sz val="11"/>
      <color theme="1"/>
      <name val="FiraSans-Regula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0F6F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164" fontId="2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wrapText="1" indent="1"/>
    </xf>
    <xf numFmtId="164" fontId="2" fillId="3" borderId="1" xfId="1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tabSelected="1" workbookViewId="0">
      <selection activeCell="J10" sqref="J10"/>
    </sheetView>
  </sheetViews>
  <sheetFormatPr defaultRowHeight="15"/>
  <cols>
    <col min="1" max="1" width="5" customWidth="1"/>
    <col min="2" max="2" width="28.7109375" customWidth="1"/>
    <col min="4" max="4" width="16.7109375" customWidth="1"/>
    <col min="5" max="5" width="16.5703125" customWidth="1"/>
    <col min="6" max="6" width="16.85546875" customWidth="1"/>
    <col min="7" max="7" width="15.28515625" customWidth="1"/>
    <col min="8" max="8" width="18.28515625" customWidth="1"/>
    <col min="9" max="9" width="17.42578125" customWidth="1"/>
    <col min="10" max="10" width="16.5703125" customWidth="1"/>
    <col min="11" max="11" width="13.7109375" customWidth="1"/>
  </cols>
  <sheetData>
    <row r="2" spans="1:11" ht="21">
      <c r="A2" s="9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ht="24.75" customHeight="1">
      <c r="A4" s="11" t="s">
        <v>0</v>
      </c>
      <c r="B4" s="11" t="s">
        <v>1</v>
      </c>
      <c r="C4" s="11" t="s">
        <v>2</v>
      </c>
      <c r="D4" s="12" t="s">
        <v>25</v>
      </c>
      <c r="E4" s="12"/>
      <c r="F4" s="12"/>
      <c r="G4" s="12"/>
      <c r="H4" s="12" t="s">
        <v>24</v>
      </c>
      <c r="I4" s="12"/>
      <c r="J4" s="12"/>
      <c r="K4" s="12"/>
    </row>
    <row r="5" spans="1:11" ht="42.75" customHeight="1">
      <c r="A5" s="11"/>
      <c r="B5" s="11"/>
      <c r="C5" s="11"/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</row>
    <row r="6" spans="1:11" ht="49.5" customHeight="1">
      <c r="A6" s="1">
        <v>1</v>
      </c>
      <c r="B6" s="1" t="s">
        <v>11</v>
      </c>
      <c r="C6" s="6" t="s">
        <v>12</v>
      </c>
      <c r="D6" s="4">
        <v>181609246</v>
      </c>
      <c r="E6" s="4">
        <v>207966915</v>
      </c>
      <c r="F6" s="4">
        <f>E6-D6</f>
        <v>26357669</v>
      </c>
      <c r="G6" s="3">
        <f>E6*100/D6</f>
        <v>114.51339597544499</v>
      </c>
      <c r="H6" s="4">
        <v>1349328386</v>
      </c>
      <c r="I6" s="4">
        <v>1355871119</v>
      </c>
      <c r="J6" s="4">
        <f>I6-H6</f>
        <v>6542733</v>
      </c>
      <c r="K6" s="3">
        <f>I6*100/H6</f>
        <v>100.48488811677605</v>
      </c>
    </row>
    <row r="7" spans="1:11" ht="49.5" customHeight="1">
      <c r="A7" s="1">
        <v>2</v>
      </c>
      <c r="B7" s="1" t="s">
        <v>13</v>
      </c>
      <c r="C7" s="6" t="s">
        <v>12</v>
      </c>
      <c r="D7" s="4">
        <v>167699640</v>
      </c>
      <c r="E7" s="4">
        <v>198567875</v>
      </c>
      <c r="F7" s="4">
        <f t="shared" ref="F7:F14" si="0">E7-D7</f>
        <v>30868235</v>
      </c>
      <c r="G7" s="3">
        <f t="shared" ref="G7:G13" si="1">E7*100/D7</f>
        <v>118.40685823773981</v>
      </c>
      <c r="H7" s="4">
        <v>1203239305</v>
      </c>
      <c r="I7" s="4">
        <v>1214223654</v>
      </c>
      <c r="J7" s="4">
        <f t="shared" ref="J7:J14" si="2">I7-H7</f>
        <v>10984349</v>
      </c>
      <c r="K7" s="3">
        <f t="shared" ref="K7:K14" si="3">I7*100/H7</f>
        <v>100.91289812046158</v>
      </c>
    </row>
    <row r="8" spans="1:11" ht="49.5" customHeight="1">
      <c r="A8" s="2">
        <v>3</v>
      </c>
      <c r="B8" s="2" t="s">
        <v>14</v>
      </c>
      <c r="C8" s="7" t="s">
        <v>15</v>
      </c>
      <c r="D8" s="5">
        <v>621700</v>
      </c>
      <c r="E8" s="5">
        <v>404993.9</v>
      </c>
      <c r="F8" s="3">
        <f t="shared" si="0"/>
        <v>-216706.09999999998</v>
      </c>
      <c r="G8" s="3">
        <f t="shared" si="1"/>
        <v>65.142978928743773</v>
      </c>
      <c r="H8" s="5">
        <v>4989900</v>
      </c>
      <c r="I8" s="5">
        <v>4061889.5399999996</v>
      </c>
      <c r="J8" s="3">
        <f t="shared" si="2"/>
        <v>-928010.46000000043</v>
      </c>
      <c r="K8" s="3">
        <f t="shared" si="3"/>
        <v>81.402223291047903</v>
      </c>
    </row>
    <row r="9" spans="1:11" ht="49.5" customHeight="1">
      <c r="A9" s="1">
        <v>4</v>
      </c>
      <c r="B9" s="1" t="s">
        <v>16</v>
      </c>
      <c r="C9" s="6" t="s">
        <v>15</v>
      </c>
      <c r="D9" s="3">
        <v>621700</v>
      </c>
      <c r="E9" s="3">
        <v>404929.07</v>
      </c>
      <c r="F9" s="3">
        <f t="shared" si="0"/>
        <v>-216770.93</v>
      </c>
      <c r="G9" s="3">
        <f t="shared" si="1"/>
        <v>65.132551069647747</v>
      </c>
      <c r="H9" s="3">
        <v>4989900</v>
      </c>
      <c r="I9" s="3">
        <v>4060950.67</v>
      </c>
      <c r="J9" s="3">
        <f t="shared" si="2"/>
        <v>-928949.33000000007</v>
      </c>
      <c r="K9" s="3">
        <f t="shared" si="3"/>
        <v>81.383407883925528</v>
      </c>
    </row>
    <row r="10" spans="1:11" ht="49.5" customHeight="1">
      <c r="A10" s="1">
        <v>5</v>
      </c>
      <c r="B10" s="1" t="s">
        <v>17</v>
      </c>
      <c r="C10" s="6" t="s">
        <v>15</v>
      </c>
      <c r="D10" s="3">
        <v>684600</v>
      </c>
      <c r="E10" s="3">
        <v>826674.1</v>
      </c>
      <c r="F10" s="3">
        <f t="shared" si="0"/>
        <v>142074.09999999998</v>
      </c>
      <c r="G10" s="3">
        <f t="shared" si="1"/>
        <v>120.75286298568507</v>
      </c>
      <c r="H10" s="3">
        <v>4883000</v>
      </c>
      <c r="I10" s="3">
        <v>5008144.43</v>
      </c>
      <c r="J10" s="3">
        <f t="shared" si="2"/>
        <v>125144.4299999997</v>
      </c>
      <c r="K10" s="3">
        <f t="shared" si="3"/>
        <v>102.56285951259471</v>
      </c>
    </row>
    <row r="11" spans="1:11" ht="49.5" customHeight="1">
      <c r="A11" s="1">
        <v>6</v>
      </c>
      <c r="B11" s="1" t="s">
        <v>18</v>
      </c>
      <c r="C11" s="6" t="s">
        <v>15</v>
      </c>
      <c r="D11" s="3">
        <v>74000</v>
      </c>
      <c r="E11" s="3">
        <v>128953.81</v>
      </c>
      <c r="F11" s="3">
        <f t="shared" si="0"/>
        <v>54953.81</v>
      </c>
      <c r="G11" s="3">
        <f t="shared" si="1"/>
        <v>174.2619054054054</v>
      </c>
      <c r="H11" s="3">
        <v>631000</v>
      </c>
      <c r="I11" s="3">
        <v>563791.22</v>
      </c>
      <c r="J11" s="3">
        <f t="shared" si="2"/>
        <v>-67208.780000000028</v>
      </c>
      <c r="K11" s="3">
        <f t="shared" si="3"/>
        <v>89.348846275752777</v>
      </c>
    </row>
    <row r="12" spans="1:11" ht="49.5" customHeight="1">
      <c r="A12" s="1">
        <v>7</v>
      </c>
      <c r="B12" s="1" t="s">
        <v>19</v>
      </c>
      <c r="C12" s="6" t="s">
        <v>15</v>
      </c>
      <c r="D12" s="3">
        <v>74000</v>
      </c>
      <c r="E12" s="3">
        <v>23741.39</v>
      </c>
      <c r="F12" s="3">
        <f t="shared" si="0"/>
        <v>-50258.61</v>
      </c>
      <c r="G12" s="3">
        <f t="shared" si="1"/>
        <v>32.08295945945946</v>
      </c>
      <c r="H12" s="3">
        <v>631000</v>
      </c>
      <c r="I12" s="3">
        <v>329535.03000000003</v>
      </c>
      <c r="J12" s="3">
        <f t="shared" si="2"/>
        <v>-301464.96999999997</v>
      </c>
      <c r="K12" s="3">
        <f t="shared" si="3"/>
        <v>52.224251980982572</v>
      </c>
    </row>
    <row r="13" spans="1:11" ht="49.5" customHeight="1">
      <c r="A13" s="1">
        <v>8</v>
      </c>
      <c r="B13" s="1" t="s">
        <v>20</v>
      </c>
      <c r="C13" s="6" t="s">
        <v>21</v>
      </c>
      <c r="D13" s="3">
        <v>4669900</v>
      </c>
      <c r="E13" s="3">
        <v>3404308</v>
      </c>
      <c r="F13" s="3">
        <f t="shared" si="0"/>
        <v>-1265592</v>
      </c>
      <c r="G13" s="3">
        <f t="shared" si="1"/>
        <v>72.898948585622819</v>
      </c>
      <c r="H13" s="3">
        <v>35422400</v>
      </c>
      <c r="I13" s="3">
        <v>26498277</v>
      </c>
      <c r="J13" s="3">
        <f t="shared" si="2"/>
        <v>-8924123</v>
      </c>
      <c r="K13" s="3">
        <f t="shared" si="3"/>
        <v>74.806554609512631</v>
      </c>
    </row>
    <row r="14" spans="1:11" ht="49.5" customHeight="1">
      <c r="A14" s="1">
        <v>9</v>
      </c>
      <c r="B14" s="1" t="s">
        <v>22</v>
      </c>
      <c r="C14" s="6" t="s">
        <v>12</v>
      </c>
      <c r="D14" s="4">
        <v>50080680</v>
      </c>
      <c r="E14" s="4">
        <v>25340348</v>
      </c>
      <c r="F14" s="4">
        <f t="shared" si="0"/>
        <v>-24740332</v>
      </c>
      <c r="G14" s="3">
        <f>E14*100/D14</f>
        <v>50.599049373930228</v>
      </c>
      <c r="H14" s="4">
        <v>128364440</v>
      </c>
      <c r="I14" s="4">
        <v>65704161</v>
      </c>
      <c r="J14" s="4">
        <f t="shared" si="2"/>
        <v>-62660279</v>
      </c>
      <c r="K14" s="3">
        <f t="shared" si="3"/>
        <v>51.185640664969206</v>
      </c>
    </row>
  </sheetData>
  <mergeCells count="6">
    <mergeCell ref="A2:K2"/>
    <mergeCell ref="A4:A5"/>
    <mergeCell ref="B4:B5"/>
    <mergeCell ref="C4:C5"/>
    <mergeCell ref="D4:G4"/>
    <mergeCell ref="H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Осн.показатели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2025-11-04T07:44:46Z</dcterms:modified>
</cp:coreProperties>
</file>