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40" windowWidth="27495" windowHeight="13230"/>
  </bookViews>
  <sheets>
    <sheet name="SheetName" sheetId="1" r:id="rId1"/>
  </sheets>
  <calcPr calcId="144525"/>
</workbook>
</file>

<file path=xl/calcChain.xml><?xml version="1.0" encoding="utf-8"?>
<calcChain xmlns="http://schemas.openxmlformats.org/spreadsheetml/2006/main">
  <c r="K13" i="1" l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5" i="1"/>
  <c r="F5" i="1"/>
</calcChain>
</file>

<file path=xl/sharedStrings.xml><?xml version="1.0" encoding="utf-8"?>
<sst xmlns="http://schemas.openxmlformats.org/spreadsheetml/2006/main" count="30" uniqueCount="24">
  <si>
    <t>ID</t>
  </si>
  <si>
    <t>Nomi</t>
  </si>
  <si>
    <t>OlchovBirligi</t>
  </si>
  <si>
    <t>Reja</t>
  </si>
  <si>
    <t>Fakt</t>
  </si>
  <si>
    <t>Farqi</t>
  </si>
  <si>
    <t>%</t>
  </si>
  <si>
    <t>RejaYTD</t>
  </si>
  <si>
    <t>FactYTD</t>
  </si>
  <si>
    <t>FarqiYTD</t>
  </si>
  <si>
    <t>%YTD</t>
  </si>
  <si>
    <t>Tijorat mahsulotlari joriy narxlarda﻿﻿﻿</t>
  </si>
  <si>
    <t>t. so'm</t>
  </si>
  <si>
    <t>Tijorat mahsulotlari taqqoslanadigan narxlarda</t>
  </si>
  <si>
    <t>Ko'mir tashish</t>
  </si>
  <si>
    <t>tonna</t>
  </si>
  <si>
    <t>Ko'mir sotish</t>
  </si>
  <si>
    <t>Ko'mir qazib olish</t>
  </si>
  <si>
    <t>Kaolin ta'minoti</t>
  </si>
  <si>
    <t>Kaolin qazib olish</t>
  </si>
  <si>
    <t>Kon ustini ochish ishlari</t>
  </si>
  <si>
    <r>
      <t>m</t>
    </r>
    <r>
      <rPr>
        <vertAlign val="superscript"/>
        <sz val="11"/>
        <color theme="1"/>
        <rFont val="FiraSans-Regular"/>
        <charset val="204"/>
      </rPr>
      <t>3</t>
    </r>
  </si>
  <si>
    <t>Iste'mol tovarlari (QQS bilan)</t>
  </si>
  <si>
    <t>O’zbekko‘mir Aj  ko‘mir sanoatining  I yarimyillik asosiy ko‘rsatkichlari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</si>
</sst>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&quot;-&quot;??\ _₽_-;_-@_-"/>
    <numFmt numFmtId="165" formatCode="_-* #,##0.0\ _₽_-;\-* #,##0.0\ _₽_-;_-* &quot;-&quot;??\ _₽_-;_-@_-"/>
    <numFmt numFmtId="166" formatCode="_-* #,##0\ _₽_-;\-* #,##0\ _₽_-;_-* &quot;-&quot;??\ _₽_-;_-@_-"/>
    <numFmt numFmtId="167" formatCode="_-* #,##0.000\ _₽_-;\-* #,##0.000\ _₽_-;_-* &quot;-&quot;??\ _₽_-;_-@_-"/>
  </numFmts>
  <fonts count="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iraSans-Regular"/>
    </font>
    <font>
      <vertAlign val="superscript"/>
      <sz val="11"/>
      <color theme="1"/>
      <name val="FiraSans-Regular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0F6F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2">
    <xf numFmtId="0" fontId="0" fillId="0" borderId="0" xfId="0" applyNumberFormat="1"/>
    <xf numFmtId="0" fontId="2" fillId="2" borderId="1" xfId="1" applyFont="1" applyFill="1" applyBorder="1" applyAlignment="1">
      <alignment horizontal="left" vertical="center" wrapText="1" indent="1"/>
    </xf>
    <xf numFmtId="0" fontId="2" fillId="3" borderId="1" xfId="1" applyFont="1" applyFill="1" applyBorder="1" applyAlignment="1">
      <alignment horizontal="left" vertical="center" wrapText="1" indent="1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165" fontId="2" fillId="2" borderId="1" xfId="2" applyNumberFormat="1" applyFont="1" applyFill="1" applyBorder="1" applyAlignment="1">
      <alignment horizontal="left" vertical="center" wrapText="1" indent="1"/>
    </xf>
    <xf numFmtId="166" fontId="2" fillId="2" borderId="1" xfId="2" applyNumberFormat="1" applyFont="1" applyFill="1" applyBorder="1" applyAlignment="1">
      <alignment horizontal="left" vertical="center" wrapText="1" indent="1"/>
    </xf>
    <xf numFmtId="166" fontId="2" fillId="3" borderId="1" xfId="2" applyNumberFormat="1" applyFont="1" applyFill="1" applyBorder="1" applyAlignment="1">
      <alignment horizontal="left" vertical="center" wrapText="1" indent="1"/>
    </xf>
    <xf numFmtId="167" fontId="2" fillId="3" borderId="1" xfId="2" applyNumberFormat="1" applyFont="1" applyFill="1" applyBorder="1" applyAlignment="1">
      <alignment horizontal="left" vertical="center" wrapText="1" indent="1"/>
    </xf>
    <xf numFmtId="167" fontId="2" fillId="2" borderId="1" xfId="2" applyNumberFormat="1" applyFont="1" applyFill="1" applyBorder="1" applyAlignment="1">
      <alignment horizontal="left" vertical="center" wrapText="1" indent="1"/>
    </xf>
    <xf numFmtId="0" fontId="0" fillId="0" borderId="1" xfId="0" applyNumberFormat="1" applyBorder="1"/>
    <xf numFmtId="0" fontId="4" fillId="0" borderId="0" xfId="0" applyNumberFormat="1" applyFont="1" applyAlignment="1">
      <alignment horizont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tabSelected="1" workbookViewId="0">
      <selection activeCell="H3" sqref="H3"/>
    </sheetView>
  </sheetViews>
  <sheetFormatPr defaultRowHeight="15.75"/>
  <cols>
    <col min="1" max="1" width="5.875" customWidth="1"/>
    <col min="2" max="2" width="25.125" customWidth="1"/>
    <col min="4" max="4" width="15.5" customWidth="1"/>
    <col min="5" max="6" width="17.125" customWidth="1"/>
    <col min="7" max="7" width="13.625" customWidth="1"/>
    <col min="8" max="8" width="15.5" customWidth="1"/>
    <col min="9" max="9" width="16.375" customWidth="1"/>
    <col min="10" max="10" width="15.625" customWidth="1"/>
  </cols>
  <sheetData>
    <row r="2" spans="1:11">
      <c r="A2" s="11" t="s">
        <v>23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4" spans="1:11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10</v>
      </c>
    </row>
    <row r="5" spans="1:11" ht="28.5">
      <c r="A5" s="1">
        <v>1</v>
      </c>
      <c r="B5" s="1" t="s">
        <v>11</v>
      </c>
      <c r="C5" s="3" t="s">
        <v>12</v>
      </c>
      <c r="D5" s="6">
        <v>178579333</v>
      </c>
      <c r="E5" s="6">
        <v>178731861</v>
      </c>
      <c r="F5" s="6">
        <f>E5-D5</f>
        <v>152528</v>
      </c>
      <c r="G5" s="5">
        <f>E5*100/D5</f>
        <v>100.08541189925936</v>
      </c>
      <c r="H5" s="6">
        <v>691008522</v>
      </c>
      <c r="I5" s="6">
        <v>673882626</v>
      </c>
      <c r="J5" s="6">
        <f>I5-H5</f>
        <v>-17125896</v>
      </c>
      <c r="K5" s="5">
        <f>I5*100/H5</f>
        <v>97.521608568526446</v>
      </c>
    </row>
    <row r="6" spans="1:11" ht="28.5">
      <c r="A6" s="1">
        <v>2</v>
      </c>
      <c r="B6" s="1" t="s">
        <v>13</v>
      </c>
      <c r="C6" s="3" t="s">
        <v>12</v>
      </c>
      <c r="D6" s="6">
        <v>150274550</v>
      </c>
      <c r="E6" s="6">
        <v>160676997</v>
      </c>
      <c r="F6" s="6">
        <f t="shared" ref="F6:F13" si="0">E6-D6</f>
        <v>10402447</v>
      </c>
      <c r="G6" s="5">
        <f t="shared" ref="G6:G12" si="1">E6*100/D6</f>
        <v>106.92229456019</v>
      </c>
      <c r="H6" s="6">
        <v>572580236</v>
      </c>
      <c r="I6" s="6">
        <v>563950151</v>
      </c>
      <c r="J6" s="6">
        <f t="shared" ref="J6:J13" si="2">I6-H6</f>
        <v>-8630085</v>
      </c>
      <c r="K6" s="5">
        <f t="shared" ref="K6:K13" si="3">I6*100/H6</f>
        <v>98.492772810272129</v>
      </c>
    </row>
    <row r="7" spans="1:11">
      <c r="A7" s="2">
        <v>3</v>
      </c>
      <c r="B7" s="2" t="s">
        <v>14</v>
      </c>
      <c r="C7" s="4" t="s">
        <v>15</v>
      </c>
      <c r="D7" s="7">
        <v>550100</v>
      </c>
      <c r="E7" s="8">
        <v>452021.15</v>
      </c>
      <c r="F7" s="6">
        <f t="shared" si="0"/>
        <v>-98078.849999999977</v>
      </c>
      <c r="G7" s="5">
        <f t="shared" si="1"/>
        <v>82.170723504817303</v>
      </c>
      <c r="H7" s="7">
        <v>2685600</v>
      </c>
      <c r="I7" s="8">
        <v>2531579</v>
      </c>
      <c r="J7" s="6">
        <f t="shared" si="2"/>
        <v>-154021</v>
      </c>
      <c r="K7" s="5">
        <f t="shared" si="3"/>
        <v>94.26493148644623</v>
      </c>
    </row>
    <row r="8" spans="1:11">
      <c r="A8" s="1">
        <v>4</v>
      </c>
      <c r="B8" s="1" t="s">
        <v>16</v>
      </c>
      <c r="C8" s="4" t="s">
        <v>15</v>
      </c>
      <c r="D8" s="6">
        <v>550100</v>
      </c>
      <c r="E8" s="9">
        <v>451971.55</v>
      </c>
      <c r="F8" s="6">
        <f t="shared" si="0"/>
        <v>-98128.450000000012</v>
      </c>
      <c r="G8" s="5">
        <f t="shared" si="1"/>
        <v>82.161706962370474</v>
      </c>
      <c r="H8" s="6">
        <v>2685600</v>
      </c>
      <c r="I8" s="9">
        <v>2530825.6</v>
      </c>
      <c r="J8" s="6">
        <f t="shared" si="2"/>
        <v>-154774.39999999991</v>
      </c>
      <c r="K8" s="5">
        <f t="shared" si="3"/>
        <v>94.236878165028301</v>
      </c>
    </row>
    <row r="9" spans="1:11">
      <c r="A9" s="1">
        <v>5</v>
      </c>
      <c r="B9" s="1" t="s">
        <v>17</v>
      </c>
      <c r="C9" s="4" t="s">
        <v>15</v>
      </c>
      <c r="D9" s="6">
        <v>630000</v>
      </c>
      <c r="E9" s="9">
        <v>680262.5</v>
      </c>
      <c r="F9" s="6">
        <f t="shared" si="0"/>
        <v>50262.5</v>
      </c>
      <c r="G9" s="5">
        <f t="shared" si="1"/>
        <v>107.97817460317461</v>
      </c>
      <c r="H9" s="6">
        <v>2366600</v>
      </c>
      <c r="I9" s="9">
        <v>2374359</v>
      </c>
      <c r="J9" s="6">
        <f t="shared" si="2"/>
        <v>7759</v>
      </c>
      <c r="K9" s="5">
        <f t="shared" si="3"/>
        <v>100.3278543057551</v>
      </c>
    </row>
    <row r="10" spans="1:11">
      <c r="A10" s="1">
        <v>6</v>
      </c>
      <c r="B10" s="1" t="s">
        <v>18</v>
      </c>
      <c r="C10" s="4" t="s">
        <v>15</v>
      </c>
      <c r="D10" s="6">
        <v>65000</v>
      </c>
      <c r="E10" s="9">
        <v>77148.7</v>
      </c>
      <c r="F10" s="6">
        <f t="shared" si="0"/>
        <v>12148.699999999997</v>
      </c>
      <c r="G10" s="5">
        <f t="shared" si="1"/>
        <v>118.6903076923077</v>
      </c>
      <c r="H10" s="6">
        <v>352000</v>
      </c>
      <c r="I10" s="9">
        <v>235890</v>
      </c>
      <c r="J10" s="6">
        <f t="shared" si="2"/>
        <v>-116110</v>
      </c>
      <c r="K10" s="5">
        <f t="shared" si="3"/>
        <v>67.014204545454547</v>
      </c>
    </row>
    <row r="11" spans="1:11">
      <c r="A11" s="1">
        <v>7</v>
      </c>
      <c r="B11" s="1" t="s">
        <v>19</v>
      </c>
      <c r="C11" s="4" t="s">
        <v>15</v>
      </c>
      <c r="D11" s="6">
        <v>86000</v>
      </c>
      <c r="E11" s="9">
        <v>45071.55</v>
      </c>
      <c r="F11" s="6">
        <f t="shared" si="0"/>
        <v>-40928.449999999997</v>
      </c>
      <c r="G11" s="5">
        <f t="shared" si="1"/>
        <v>52.408779069767441</v>
      </c>
      <c r="H11" s="6">
        <v>388000</v>
      </c>
      <c r="I11" s="9">
        <v>178428.45</v>
      </c>
      <c r="J11" s="6">
        <f t="shared" si="2"/>
        <v>-209571.55</v>
      </c>
      <c r="K11" s="5">
        <f t="shared" si="3"/>
        <v>45.986713917525776</v>
      </c>
    </row>
    <row r="12" spans="1:11" ht="16.5">
      <c r="A12" s="1">
        <v>8</v>
      </c>
      <c r="B12" s="1" t="s">
        <v>20</v>
      </c>
      <c r="C12" s="3" t="s">
        <v>21</v>
      </c>
      <c r="D12" s="6">
        <v>4850000</v>
      </c>
      <c r="E12" s="6">
        <v>2693788</v>
      </c>
      <c r="F12" s="6">
        <f t="shared" si="0"/>
        <v>-2156212</v>
      </c>
      <c r="G12" s="5">
        <f t="shared" si="1"/>
        <v>55.542020618556698</v>
      </c>
      <c r="H12" s="6">
        <v>15668498</v>
      </c>
      <c r="I12" s="5">
        <v>11498637</v>
      </c>
      <c r="J12" s="6">
        <f t="shared" si="2"/>
        <v>-4169861</v>
      </c>
      <c r="K12" s="5">
        <f t="shared" si="3"/>
        <v>73.386976849982688</v>
      </c>
    </row>
    <row r="13" spans="1:11" ht="28.5">
      <c r="A13" s="1">
        <v>9</v>
      </c>
      <c r="B13" s="1" t="s">
        <v>22</v>
      </c>
      <c r="C13" s="3" t="s">
        <v>12</v>
      </c>
      <c r="D13" s="6">
        <v>0</v>
      </c>
      <c r="E13" s="6">
        <v>8489460</v>
      </c>
      <c r="F13" s="6">
        <f t="shared" si="0"/>
        <v>8489460</v>
      </c>
      <c r="G13" s="5"/>
      <c r="H13" s="6">
        <v>17587656</v>
      </c>
      <c r="I13" s="6">
        <v>28187588</v>
      </c>
      <c r="J13" s="6">
        <f t="shared" si="2"/>
        <v>10599932</v>
      </c>
      <c r="K13" s="5">
        <f t="shared" si="3"/>
        <v>160.26915695872151</v>
      </c>
    </row>
  </sheetData>
  <mergeCells count="1">
    <mergeCell ref="A2:K2"/>
  </mergeCells>
  <pageMargins left="0.7" right="0.7" top="0.75" bottom="0.75" header="0.3" footer="0.3"/>
  <pageSetup paperSize="9" orientation="portrait" r:id="rId1"/>
  <ignoredErrors>
    <ignoredError sqref="A4:K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SheetName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2023-07-05T05:00:19Z</dcterms:created>
  <dcterms:modified xsi:type="dcterms:W3CDTF">2024-07-09T07:37:43Z</dcterms:modified>
</cp:coreProperties>
</file>