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250"/>
  </bookViews>
  <sheets>
    <sheet name="Осн.показатели" sheetId="1" r:id="rId1"/>
  </sheets>
  <calcPr calcId="162913"/>
</workbook>
</file>

<file path=xl/calcChain.xml><?xml version="1.0" encoding="utf-8"?>
<calcChain xmlns="http://schemas.openxmlformats.org/spreadsheetml/2006/main">
  <c r="K13" i="1" l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G5" i="1"/>
  <c r="F5" i="1"/>
</calcChain>
</file>

<file path=xl/sharedStrings.xml><?xml version="1.0" encoding="utf-8"?>
<sst xmlns="http://schemas.openxmlformats.org/spreadsheetml/2006/main" count="30" uniqueCount="24">
  <si>
    <t>ID</t>
  </si>
  <si>
    <t>Nomi</t>
  </si>
  <si>
    <t>o'lchov birligi</t>
  </si>
  <si>
    <t>Farqi +/-</t>
  </si>
  <si>
    <t>%</t>
  </si>
  <si>
    <t>Reja (YTD)</t>
  </si>
  <si>
    <t>Fact (YTD)</t>
  </si>
  <si>
    <t>Farqi +/- (YTD)</t>
  </si>
  <si>
    <t>% (YTD)</t>
  </si>
  <si>
    <t>Tijorat mahsulotlari joriy narxlarda﻿﻿﻿</t>
  </si>
  <si>
    <t>т.сум</t>
  </si>
  <si>
    <t>Tijorat mahsulotlari taqqoslanadigan narxlarda</t>
  </si>
  <si>
    <t>Ko'mir tashish</t>
  </si>
  <si>
    <t>тн</t>
  </si>
  <si>
    <t>Ko'mir sotish</t>
  </si>
  <si>
    <t>Ko'mir qazib olish</t>
  </si>
  <si>
    <t>Kaolin ta'minoti</t>
  </si>
  <si>
    <t>Kaolin qazib olish</t>
  </si>
  <si>
    <t>Вскрыша</t>
  </si>
  <si>
    <t>Iste'mol tovarlari (QQS bilan)</t>
  </si>
  <si>
    <t>Reja sentabr</t>
  </si>
  <si>
    <t>Fakt sentabr</t>
  </si>
  <si>
    <t>м3</t>
  </si>
  <si>
    <t>"O’zbekko‘mir" AJ ko‘mir sanoatining yillik asosiy ko‘rsatkichlari  2018 yil uchun.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</si>
</sst>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Rubik-Medium"/>
    </font>
    <font>
      <sz val="11"/>
      <color theme="1"/>
      <name val="FiraSans-Regula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0F6F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164" fontId="2" fillId="2" borderId="1" xfId="0" applyNumberFormat="1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13"/>
  <sheetViews>
    <sheetView tabSelected="1" workbookViewId="0">
      <selection activeCell="J13" sqref="J13"/>
    </sheetView>
  </sheetViews>
  <sheetFormatPr defaultRowHeight="15"/>
  <cols>
    <col min="2" max="2" width="30.7109375" customWidth="1"/>
    <col min="4" max="8" width="13.7109375" customWidth="1"/>
    <col min="9" max="9" width="14.5703125" customWidth="1"/>
    <col min="10" max="11" width="13.7109375" customWidth="1"/>
  </cols>
  <sheetData>
    <row r="2" spans="1:11" ht="21">
      <c r="A2" s="5" t="s">
        <v>23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4" spans="1:11" ht="42.75" customHeight="1">
      <c r="A4" s="1" t="s">
        <v>0</v>
      </c>
      <c r="B4" s="1" t="s">
        <v>1</v>
      </c>
      <c r="C4" s="1" t="s">
        <v>2</v>
      </c>
      <c r="D4" s="1" t="s">
        <v>20</v>
      </c>
      <c r="E4" s="1" t="s">
        <v>21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1" ht="49.5" customHeight="1">
      <c r="A5" s="2">
        <v>1</v>
      </c>
      <c r="B5" s="2" t="s">
        <v>9</v>
      </c>
      <c r="C5" s="2" t="s">
        <v>10</v>
      </c>
      <c r="D5" s="2">
        <v>47112408</v>
      </c>
      <c r="E5" s="2">
        <v>65330963</v>
      </c>
      <c r="F5" s="2">
        <f>E5-D5</f>
        <v>18218555</v>
      </c>
      <c r="G5" s="4">
        <f>E5*100/D5</f>
        <v>138.67039655455523</v>
      </c>
      <c r="H5" s="2">
        <v>557819991</v>
      </c>
      <c r="I5" s="2">
        <v>592136842</v>
      </c>
      <c r="J5" s="2">
        <f>I5-H5</f>
        <v>34316851</v>
      </c>
      <c r="K5" s="4">
        <f>I5*100/H5</f>
        <v>106.15195789926432</v>
      </c>
    </row>
    <row r="6" spans="1:11" ht="49.5" customHeight="1">
      <c r="A6" s="2">
        <v>2</v>
      </c>
      <c r="B6" s="2" t="s">
        <v>11</v>
      </c>
      <c r="C6" s="2" t="s">
        <v>10</v>
      </c>
      <c r="D6" s="2">
        <v>18715216</v>
      </c>
      <c r="E6" s="2">
        <v>25298781</v>
      </c>
      <c r="F6" s="2">
        <f t="shared" ref="F6:F13" si="0">E6-D6</f>
        <v>6583565</v>
      </c>
      <c r="G6" s="4">
        <f t="shared" ref="G6:G13" si="1">E6*100/D6</f>
        <v>135.17760628570892</v>
      </c>
      <c r="H6" s="2">
        <v>262925163</v>
      </c>
      <c r="I6" s="2">
        <v>257421650</v>
      </c>
      <c r="J6" s="2">
        <f t="shared" ref="J6:J13" si="2">I6-H6</f>
        <v>-5503513</v>
      </c>
      <c r="K6" s="4">
        <f t="shared" ref="K6:K13" si="3">I6*100/H6</f>
        <v>97.906813886809303</v>
      </c>
    </row>
    <row r="7" spans="1:11" ht="49.5" customHeight="1">
      <c r="A7" s="3">
        <v>3</v>
      </c>
      <c r="B7" s="3" t="s">
        <v>12</v>
      </c>
      <c r="C7" s="3" t="s">
        <v>13</v>
      </c>
      <c r="D7" s="3">
        <v>243400</v>
      </c>
      <c r="E7" s="3">
        <v>327417.5</v>
      </c>
      <c r="F7" s="2">
        <f t="shared" si="0"/>
        <v>84017.5</v>
      </c>
      <c r="G7" s="4">
        <f t="shared" si="1"/>
        <v>134.51828266228429</v>
      </c>
      <c r="H7" s="3">
        <v>4565000</v>
      </c>
      <c r="I7" s="3">
        <v>4216620.8499999996</v>
      </c>
      <c r="J7" s="2">
        <f t="shared" si="2"/>
        <v>-348379.15000000037</v>
      </c>
      <c r="K7" s="4">
        <f t="shared" si="3"/>
        <v>92.368474260679065</v>
      </c>
    </row>
    <row r="8" spans="1:11" ht="49.5" customHeight="1">
      <c r="A8" s="2">
        <v>4</v>
      </c>
      <c r="B8" s="2" t="s">
        <v>14</v>
      </c>
      <c r="C8" s="2" t="s">
        <v>13</v>
      </c>
      <c r="D8" s="2">
        <v>243400</v>
      </c>
      <c r="E8" s="2">
        <v>332635.924</v>
      </c>
      <c r="F8" s="2">
        <f t="shared" si="0"/>
        <v>89235.923999999999</v>
      </c>
      <c r="G8" s="4">
        <f t="shared" si="1"/>
        <v>136.66225308134756</v>
      </c>
      <c r="H8" s="2">
        <v>4565000</v>
      </c>
      <c r="I8" s="2">
        <v>4303155.9129999997</v>
      </c>
      <c r="J8" s="2">
        <f t="shared" si="2"/>
        <v>-261844.08700000029</v>
      </c>
      <c r="K8" s="4">
        <f t="shared" si="3"/>
        <v>94.264094479737125</v>
      </c>
    </row>
    <row r="9" spans="1:11" ht="49.5" customHeight="1">
      <c r="A9" s="2">
        <v>5</v>
      </c>
      <c r="B9" s="2" t="s">
        <v>15</v>
      </c>
      <c r="C9" s="2" t="s">
        <v>13</v>
      </c>
      <c r="D9" s="2">
        <v>298000</v>
      </c>
      <c r="E9" s="2">
        <v>401100</v>
      </c>
      <c r="F9" s="2">
        <f t="shared" si="0"/>
        <v>103100</v>
      </c>
      <c r="G9" s="4">
        <f t="shared" si="1"/>
        <v>134.59731543624162</v>
      </c>
      <c r="H9" s="2">
        <v>4180000</v>
      </c>
      <c r="I9" s="2">
        <v>3993425.5</v>
      </c>
      <c r="J9" s="2">
        <f t="shared" si="2"/>
        <v>-186574.5</v>
      </c>
      <c r="K9" s="4">
        <f t="shared" si="3"/>
        <v>95.536495215311007</v>
      </c>
    </row>
    <row r="10" spans="1:11" ht="49.5" customHeight="1">
      <c r="A10" s="2">
        <v>6</v>
      </c>
      <c r="B10" s="2" t="s">
        <v>16</v>
      </c>
      <c r="C10" s="2" t="s">
        <v>13</v>
      </c>
      <c r="D10" s="2">
        <v>32000</v>
      </c>
      <c r="E10" s="2">
        <v>17484.900000000001</v>
      </c>
      <c r="F10" s="2">
        <f t="shared" si="0"/>
        <v>-14515.099999999999</v>
      </c>
      <c r="G10" s="4">
        <f t="shared" si="1"/>
        <v>54.640312500000007</v>
      </c>
      <c r="H10" s="2">
        <v>500000</v>
      </c>
      <c r="I10" s="2">
        <v>229768.3</v>
      </c>
      <c r="J10" s="2">
        <f t="shared" si="2"/>
        <v>-270231.7</v>
      </c>
      <c r="K10" s="4">
        <f t="shared" si="3"/>
        <v>45.953659999999999</v>
      </c>
    </row>
    <row r="11" spans="1:11" ht="49.5" customHeight="1">
      <c r="A11" s="2">
        <v>7</v>
      </c>
      <c r="B11" s="2" t="s">
        <v>17</v>
      </c>
      <c r="C11" s="2" t="s">
        <v>13</v>
      </c>
      <c r="D11" s="2">
        <v>32000</v>
      </c>
      <c r="E11" s="2">
        <v>10077.700000000001</v>
      </c>
      <c r="F11" s="2">
        <f t="shared" si="0"/>
        <v>-21922.3</v>
      </c>
      <c r="G11" s="4">
        <f t="shared" si="1"/>
        <v>31.492812500000003</v>
      </c>
      <c r="H11" s="2">
        <v>500000</v>
      </c>
      <c r="I11" s="2">
        <v>291814.09999999998</v>
      </c>
      <c r="J11" s="2">
        <f t="shared" si="2"/>
        <v>-208185.90000000002</v>
      </c>
      <c r="K11" s="4">
        <f t="shared" si="3"/>
        <v>58.362819999999992</v>
      </c>
    </row>
    <row r="12" spans="1:11" ht="49.5" customHeight="1">
      <c r="A12" s="2">
        <v>8</v>
      </c>
      <c r="B12" s="2" t="s">
        <v>18</v>
      </c>
      <c r="C12" s="2" t="s">
        <v>22</v>
      </c>
      <c r="D12" s="2">
        <v>2030000</v>
      </c>
      <c r="E12" s="2">
        <v>1190831</v>
      </c>
      <c r="F12" s="2">
        <f t="shared" si="0"/>
        <v>-839169</v>
      </c>
      <c r="G12" s="4">
        <f t="shared" si="1"/>
        <v>58.661625615763548</v>
      </c>
      <c r="H12" s="2">
        <v>27260000</v>
      </c>
      <c r="I12" s="2">
        <v>15525572</v>
      </c>
      <c r="J12" s="2">
        <f t="shared" si="2"/>
        <v>-11734428</v>
      </c>
      <c r="K12" s="4">
        <f t="shared" si="3"/>
        <v>56.953675715333823</v>
      </c>
    </row>
    <row r="13" spans="1:11" ht="49.5" customHeight="1">
      <c r="A13" s="2">
        <v>9</v>
      </c>
      <c r="B13" s="2" t="s">
        <v>19</v>
      </c>
      <c r="C13" s="2" t="s">
        <v>10</v>
      </c>
      <c r="D13" s="2">
        <v>8487000</v>
      </c>
      <c r="E13" s="2">
        <v>82050899</v>
      </c>
      <c r="F13" s="2">
        <f t="shared" si="0"/>
        <v>73563899</v>
      </c>
      <c r="G13" s="4">
        <f t="shared" si="1"/>
        <v>966.78330387651704</v>
      </c>
      <c r="H13" s="2">
        <v>152652800</v>
      </c>
      <c r="I13" s="2">
        <v>144765379</v>
      </c>
      <c r="J13" s="2">
        <f t="shared" si="2"/>
        <v>-7887421</v>
      </c>
      <c r="K13" s="4">
        <f t="shared" si="3"/>
        <v>94.833097722413214</v>
      </c>
    </row>
  </sheetData>
  <mergeCells count="1">
    <mergeCell ref="A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Осн.показатели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2022-12-20T10:50:26Z</dcterms:modified>
</cp:coreProperties>
</file>