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50"/>
  </bookViews>
  <sheets>
    <sheet name="Осн.показатели" sheetId="1" r:id="rId1"/>
    <sheet name="Декларация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G13" i="1"/>
  <c r="K13" i="1" l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G5" i="1"/>
  <c r="F5" i="1"/>
</calcChain>
</file>

<file path=xl/sharedStrings.xml><?xml version="1.0" encoding="utf-8"?>
<sst xmlns="http://schemas.openxmlformats.org/spreadsheetml/2006/main" count="54" uniqueCount="38">
  <si>
    <t>ID</t>
  </si>
  <si>
    <t>Nomi</t>
  </si>
  <si>
    <t>o'lchov birligi</t>
  </si>
  <si>
    <t>Farqi +/-</t>
  </si>
  <si>
    <t>%</t>
  </si>
  <si>
    <t>Reja (YTD)</t>
  </si>
  <si>
    <t>Fact (YTD)</t>
  </si>
  <si>
    <t>Farqi +/- (YTD)</t>
  </si>
  <si>
    <t>% (YTD)</t>
  </si>
  <si>
    <t>Tijorat mahsulotlari joriy narxlarda﻿﻿﻿</t>
  </si>
  <si>
    <t>Tijorat mahsulotlari taqqoslanadigan narxlarda</t>
  </si>
  <si>
    <t>Ko'mir tashish</t>
  </si>
  <si>
    <t>Ko'mir sotish</t>
  </si>
  <si>
    <t>Ko'mir qazib olish</t>
  </si>
  <si>
    <t>Kaolin ta'minoti</t>
  </si>
  <si>
    <t>Kaolin qazib olish</t>
  </si>
  <si>
    <t>Iste'mol tovarlari (QQS bilan)</t>
  </si>
  <si>
    <t>Ko'mir navi</t>
  </si>
  <si>
    <t>U o'lchami</t>
  </si>
  <si>
    <t>Narx</t>
  </si>
  <si>
    <t>2 BPK 50-300 (200)</t>
  </si>
  <si>
    <t>сум/т</t>
  </si>
  <si>
    <t>2 BOMSSH 0-50</t>
  </si>
  <si>
    <t>2 BOMSSH-B-1 0-50</t>
  </si>
  <si>
    <t>2 BOMSSH-B-2 0-50</t>
  </si>
  <si>
    <t>2 BR 0-200 (300)</t>
  </si>
  <si>
    <t>2 BR-B-1 0-200 (300)</t>
  </si>
  <si>
    <t>2 BR-B-2 0-200 (300)</t>
  </si>
  <si>
    <t>2 BPK 50-300 (200) (бюджет ташкилотлари ва ахоли учун)</t>
  </si>
  <si>
    <t>2 BR 0-200 (300)(бюджет ташкилотлари ва ахоли учун)</t>
  </si>
  <si>
    <t>Брикет</t>
  </si>
  <si>
    <t>"O’zbekko‘mir" AJ ko‘mir sanoatining yillik asosiy ko‘rsatkichlari 2023 yil.</t>
  </si>
  <si>
    <t>t. so'm</t>
  </si>
  <si>
    <t>tonna</t>
  </si>
  <si>
    <t>Kon ustini ochish ishlari</t>
  </si>
  <si>
    <t>m3</t>
  </si>
  <si>
    <t>Reja</t>
  </si>
  <si>
    <t>Fakt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</si>
</sst>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6">
    <font>
      <sz val="11"/>
      <color theme="1"/>
      <name val="Calibri"/>
      <family val="2"/>
      <scheme val="minor"/>
    </font>
    <font>
      <sz val="11"/>
      <color theme="1"/>
      <name val="Rubik-Medium"/>
    </font>
    <font>
      <sz val="11"/>
      <color theme="1"/>
      <name val="FiraSans-Regula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0F6FB"/>
        <bgColor indexed="64"/>
      </patternFill>
    </fill>
  </fills>
  <borders count="11">
    <border>
      <left/>
      <right/>
      <top/>
      <bottom/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3D62A2"/>
      </left>
      <right style="medium">
        <color rgb="FFE9E9E9"/>
      </right>
      <top style="medium">
        <color rgb="FF3D62A2"/>
      </top>
      <bottom style="medium">
        <color rgb="FFE9E9E9"/>
      </bottom>
      <diagonal/>
    </border>
    <border>
      <left style="medium">
        <color rgb="FFE9E9E9"/>
      </left>
      <right style="medium">
        <color rgb="FFE9E9E9"/>
      </right>
      <top style="medium">
        <color rgb="FF3D62A2"/>
      </top>
      <bottom style="medium">
        <color rgb="FFE9E9E9"/>
      </bottom>
      <diagonal/>
    </border>
    <border>
      <left style="medium">
        <color rgb="FFE9E9E9"/>
      </left>
      <right style="medium">
        <color rgb="FF3D62A2"/>
      </right>
      <top style="medium">
        <color rgb="FF3D62A2"/>
      </top>
      <bottom style="medium">
        <color rgb="FFE9E9E9"/>
      </bottom>
      <diagonal/>
    </border>
    <border>
      <left style="medium">
        <color rgb="FF3D62A2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E9E9E9"/>
      </left>
      <right style="medium">
        <color rgb="FF3D62A2"/>
      </right>
      <top style="medium">
        <color rgb="FFE9E9E9"/>
      </top>
      <bottom style="medium">
        <color rgb="FFE9E9E9"/>
      </bottom>
      <diagonal/>
    </border>
    <border>
      <left style="medium">
        <color rgb="FF3D62A2"/>
      </left>
      <right style="medium">
        <color rgb="FFE9E9E9"/>
      </right>
      <top style="medium">
        <color rgb="FFE9E9E9"/>
      </top>
      <bottom style="medium">
        <color rgb="FF3D62A2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3D62A2"/>
      </bottom>
      <diagonal/>
    </border>
    <border>
      <left style="medium">
        <color rgb="FFE9E9E9"/>
      </left>
      <right style="medium">
        <color rgb="FF3D62A2"/>
      </right>
      <top style="medium">
        <color rgb="FFE9E9E9"/>
      </top>
      <bottom style="medium">
        <color rgb="FF3D62A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165" fontId="2" fillId="2" borderId="10" xfId="1" applyNumberFormat="1" applyFont="1" applyFill="1" applyBorder="1" applyAlignment="1">
      <alignment horizontal="left" vertical="center" wrapText="1" indent="1"/>
    </xf>
    <xf numFmtId="166" fontId="2" fillId="2" borderId="10" xfId="1" applyNumberFormat="1" applyFont="1" applyFill="1" applyBorder="1" applyAlignment="1">
      <alignment horizontal="left" vertical="center" wrapText="1" indent="1"/>
    </xf>
    <xf numFmtId="165" fontId="2" fillId="3" borderId="10" xfId="1" applyNumberFormat="1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3"/>
  <sheetViews>
    <sheetView tabSelected="1" workbookViewId="0">
      <selection activeCell="A2" sqref="A2:K2"/>
    </sheetView>
  </sheetViews>
  <sheetFormatPr defaultRowHeight="15"/>
  <cols>
    <col min="1" max="1" width="5" customWidth="1"/>
    <col min="2" max="2" width="28.7109375" customWidth="1"/>
    <col min="4" max="4" width="16.7109375" customWidth="1"/>
    <col min="5" max="5" width="16.5703125" customWidth="1"/>
    <col min="6" max="6" width="16.85546875" customWidth="1"/>
    <col min="7" max="7" width="15.28515625" customWidth="1"/>
    <col min="8" max="8" width="18.28515625" customWidth="1"/>
    <col min="9" max="9" width="17.42578125" customWidth="1"/>
    <col min="10" max="10" width="16.5703125" customWidth="1"/>
    <col min="11" max="11" width="13.7109375" customWidth="1"/>
  </cols>
  <sheetData>
    <row r="2" spans="1:11" ht="21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ht="42.75" customHeight="1">
      <c r="A4" s="13" t="s">
        <v>0</v>
      </c>
      <c r="B4" s="13" t="s">
        <v>1</v>
      </c>
      <c r="C4" s="13" t="s">
        <v>2</v>
      </c>
      <c r="D4" s="13" t="s">
        <v>36</v>
      </c>
      <c r="E4" s="13" t="s">
        <v>37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</row>
    <row r="5" spans="1:11" ht="49.5" customHeight="1">
      <c r="A5" s="14">
        <v>1</v>
      </c>
      <c r="B5" s="14" t="s">
        <v>9</v>
      </c>
      <c r="C5" s="19" t="s">
        <v>32</v>
      </c>
      <c r="D5" s="17">
        <v>101660252</v>
      </c>
      <c r="E5" s="17">
        <v>110300659</v>
      </c>
      <c r="F5" s="17">
        <f>E5-D5</f>
        <v>8640407</v>
      </c>
      <c r="G5" s="16">
        <f>E5*100/D5</f>
        <v>108.49929724746305</v>
      </c>
      <c r="H5" s="17">
        <v>1470187332</v>
      </c>
      <c r="I5" s="17">
        <v>1468822281</v>
      </c>
      <c r="J5" s="17">
        <f>I5-H5</f>
        <v>-1365051</v>
      </c>
      <c r="K5" s="16">
        <f>I5*100/H5</f>
        <v>99.907151220100431</v>
      </c>
    </row>
    <row r="6" spans="1:11" ht="49.5" customHeight="1">
      <c r="A6" s="14">
        <v>2</v>
      </c>
      <c r="B6" s="14" t="s">
        <v>10</v>
      </c>
      <c r="C6" s="19" t="s">
        <v>32</v>
      </c>
      <c r="D6" s="17">
        <v>88452127</v>
      </c>
      <c r="E6" s="17">
        <v>95698953</v>
      </c>
      <c r="F6" s="17">
        <f t="shared" ref="F6:G13" si="0">E6-D6</f>
        <v>7246826</v>
      </c>
      <c r="G6" s="16">
        <f t="shared" ref="G6:G13" si="1">E6*100/D6</f>
        <v>108.19293582391749</v>
      </c>
      <c r="H6" s="17">
        <v>1291552339</v>
      </c>
      <c r="I6" s="17">
        <v>1313366265</v>
      </c>
      <c r="J6" s="17">
        <f t="shared" ref="J6:J13" si="2">I6-H6</f>
        <v>21813926</v>
      </c>
      <c r="K6" s="16">
        <f t="shared" ref="K6:K13" si="3">I6*100/H6</f>
        <v>101.68896957105817</v>
      </c>
    </row>
    <row r="7" spans="1:11" ht="49.5" customHeight="1">
      <c r="A7" s="15">
        <v>3</v>
      </c>
      <c r="B7" s="15" t="s">
        <v>11</v>
      </c>
      <c r="C7" s="20" t="s">
        <v>33</v>
      </c>
      <c r="D7" s="18">
        <v>498049</v>
      </c>
      <c r="E7" s="18">
        <v>545894.48</v>
      </c>
      <c r="F7" s="16">
        <f t="shared" si="0"/>
        <v>47845.479999999981</v>
      </c>
      <c r="G7" s="16">
        <f t="shared" si="1"/>
        <v>109.60658087858825</v>
      </c>
      <c r="H7" s="18">
        <v>5257495</v>
      </c>
      <c r="I7" s="18">
        <v>5398305.7599999998</v>
      </c>
      <c r="J7" s="16">
        <f t="shared" si="2"/>
        <v>140810.75999999978</v>
      </c>
      <c r="K7" s="16">
        <f t="shared" si="3"/>
        <v>102.67828614197445</v>
      </c>
    </row>
    <row r="8" spans="1:11" ht="49.5" customHeight="1">
      <c r="A8" s="14">
        <v>4</v>
      </c>
      <c r="B8" s="14" t="s">
        <v>12</v>
      </c>
      <c r="C8" s="19" t="s">
        <v>33</v>
      </c>
      <c r="D8" s="16">
        <v>498049</v>
      </c>
      <c r="E8" s="16">
        <v>546347.23</v>
      </c>
      <c r="F8" s="16">
        <f t="shared" si="0"/>
        <v>48298.229999999981</v>
      </c>
      <c r="G8" s="16">
        <f t="shared" si="1"/>
        <v>109.69748558876736</v>
      </c>
      <c r="H8" s="16">
        <v>5257495</v>
      </c>
      <c r="I8" s="16">
        <v>5396723</v>
      </c>
      <c r="J8" s="16">
        <f t="shared" si="2"/>
        <v>139228</v>
      </c>
      <c r="K8" s="16">
        <f t="shared" si="3"/>
        <v>102.64818131068122</v>
      </c>
    </row>
    <row r="9" spans="1:11" ht="49.5" customHeight="1">
      <c r="A9" s="14">
        <v>5</v>
      </c>
      <c r="B9" s="14" t="s">
        <v>13</v>
      </c>
      <c r="C9" s="19" t="s">
        <v>33</v>
      </c>
      <c r="D9" s="16">
        <v>400733</v>
      </c>
      <c r="E9" s="16">
        <v>411218.6</v>
      </c>
      <c r="F9" s="16">
        <f t="shared" si="0"/>
        <v>10485.599999999977</v>
      </c>
      <c r="G9" s="16">
        <f t="shared" si="1"/>
        <v>102.61660507120702</v>
      </c>
      <c r="H9" s="16">
        <v>5800000</v>
      </c>
      <c r="I9" s="16">
        <v>5835960.7300000004</v>
      </c>
      <c r="J9" s="16">
        <f t="shared" si="2"/>
        <v>35960.730000000447</v>
      </c>
      <c r="K9" s="16">
        <f t="shared" si="3"/>
        <v>100.6200125862069</v>
      </c>
    </row>
    <row r="10" spans="1:11" ht="49.5" customHeight="1">
      <c r="A10" s="14">
        <v>6</v>
      </c>
      <c r="B10" s="14" t="s">
        <v>14</v>
      </c>
      <c r="C10" s="19" t="s">
        <v>33</v>
      </c>
      <c r="D10" s="16">
        <v>40000</v>
      </c>
      <c r="E10" s="16">
        <v>14276.45</v>
      </c>
      <c r="F10" s="16">
        <f t="shared" si="0"/>
        <v>-25723.55</v>
      </c>
      <c r="G10" s="16">
        <f t="shared" si="1"/>
        <v>35.691125</v>
      </c>
      <c r="H10" s="16">
        <v>650000</v>
      </c>
      <c r="I10" s="16">
        <v>585661</v>
      </c>
      <c r="J10" s="16">
        <f t="shared" si="2"/>
        <v>-64339</v>
      </c>
      <c r="K10" s="16">
        <f t="shared" si="3"/>
        <v>90.101692307692304</v>
      </c>
    </row>
    <row r="11" spans="1:11" ht="49.5" customHeight="1">
      <c r="A11" s="14">
        <v>7</v>
      </c>
      <c r="B11" s="14" t="s">
        <v>15</v>
      </c>
      <c r="C11" s="19" t="s">
        <v>33</v>
      </c>
      <c r="D11" s="16">
        <v>40000</v>
      </c>
      <c r="E11" s="16">
        <v>105821.4</v>
      </c>
      <c r="F11" s="16">
        <f t="shared" si="0"/>
        <v>65821.399999999994</v>
      </c>
      <c r="G11" s="16">
        <f t="shared" si="1"/>
        <v>264.55349999999999</v>
      </c>
      <c r="H11" s="16">
        <v>650000</v>
      </c>
      <c r="I11" s="16">
        <v>866588.2</v>
      </c>
      <c r="J11" s="16">
        <f t="shared" si="2"/>
        <v>216588.19999999995</v>
      </c>
      <c r="K11" s="16">
        <f t="shared" si="3"/>
        <v>133.32126153846153</v>
      </c>
    </row>
    <row r="12" spans="1:11" ht="49.5" customHeight="1">
      <c r="A12" s="14">
        <v>8</v>
      </c>
      <c r="B12" s="14" t="s">
        <v>34</v>
      </c>
      <c r="C12" s="19" t="s">
        <v>35</v>
      </c>
      <c r="D12" s="16">
        <v>3207149</v>
      </c>
      <c r="E12" s="16">
        <v>1993276.1</v>
      </c>
      <c r="F12" s="16">
        <f t="shared" si="0"/>
        <v>-1213872.8999999999</v>
      </c>
      <c r="G12" s="16">
        <f t="shared" si="1"/>
        <v>62.151028842127381</v>
      </c>
      <c r="H12" s="16">
        <v>25836049</v>
      </c>
      <c r="I12" s="16">
        <v>23102030.100000001</v>
      </c>
      <c r="J12" s="16">
        <f t="shared" si="2"/>
        <v>-2734018.8999999985</v>
      </c>
      <c r="K12" s="16">
        <f t="shared" si="3"/>
        <v>89.417813459016116</v>
      </c>
    </row>
    <row r="13" spans="1:11" ht="49.5" customHeight="1">
      <c r="A13" s="14">
        <v>9</v>
      </c>
      <c r="B13" s="14" t="s">
        <v>16</v>
      </c>
      <c r="C13" s="19" t="s">
        <v>32</v>
      </c>
      <c r="D13" s="17">
        <v>51824500</v>
      </c>
      <c r="E13" s="17">
        <v>63224766</v>
      </c>
      <c r="F13" s="17">
        <f t="shared" si="0"/>
        <v>11400266</v>
      </c>
      <c r="G13" s="16">
        <f t="shared" si="1"/>
        <v>121.9978311416415</v>
      </c>
      <c r="H13" s="17">
        <v>241354100</v>
      </c>
      <c r="I13" s="17">
        <v>281322903</v>
      </c>
      <c r="J13" s="17">
        <f t="shared" si="2"/>
        <v>39968803</v>
      </c>
      <c r="K13" s="16">
        <f t="shared" si="3"/>
        <v>116.56023369812239</v>
      </c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4" sqref="B14"/>
    </sheetView>
  </sheetViews>
  <sheetFormatPr defaultRowHeight="15"/>
  <cols>
    <col min="2" max="2" width="68.42578125" customWidth="1"/>
    <col min="3" max="3" width="17" customWidth="1"/>
    <col min="4" max="4" width="15.7109375" customWidth="1"/>
  </cols>
  <sheetData>
    <row r="1" spans="1:4" ht="15.75" thickBot="1">
      <c r="A1" s="3" t="s">
        <v>0</v>
      </c>
      <c r="B1" s="4" t="s">
        <v>17</v>
      </c>
      <c r="C1" s="4" t="s">
        <v>18</v>
      </c>
      <c r="D1" s="5" t="s">
        <v>19</v>
      </c>
    </row>
    <row r="2" spans="1:4" ht="35.25" customHeight="1" thickBot="1">
      <c r="A2" s="6">
        <v>1</v>
      </c>
      <c r="B2" s="1" t="s">
        <v>20</v>
      </c>
      <c r="C2" s="1" t="s">
        <v>21</v>
      </c>
      <c r="D2" s="7">
        <v>221000</v>
      </c>
    </row>
    <row r="3" spans="1:4" ht="35.25" customHeight="1" thickBot="1">
      <c r="A3" s="6">
        <v>2</v>
      </c>
      <c r="B3" s="1" t="s">
        <v>22</v>
      </c>
      <c r="C3" s="1" t="s">
        <v>21</v>
      </c>
      <c r="D3" s="7">
        <v>274000</v>
      </c>
    </row>
    <row r="4" spans="1:4" ht="35.25" customHeight="1" thickBot="1">
      <c r="A4" s="6">
        <v>3</v>
      </c>
      <c r="B4" s="1" t="s">
        <v>23</v>
      </c>
      <c r="C4" s="1" t="s">
        <v>21</v>
      </c>
      <c r="D4" s="7">
        <v>278000</v>
      </c>
    </row>
    <row r="5" spans="1:4" ht="35.25" customHeight="1" thickBot="1">
      <c r="A5" s="8">
        <v>4</v>
      </c>
      <c r="B5" s="2" t="s">
        <v>24</v>
      </c>
      <c r="C5" s="2" t="s">
        <v>21</v>
      </c>
      <c r="D5" s="9">
        <v>180000</v>
      </c>
    </row>
    <row r="6" spans="1:4" ht="35.25" customHeight="1" thickBot="1">
      <c r="A6" s="6">
        <v>5</v>
      </c>
      <c r="B6" s="1" t="s">
        <v>25</v>
      </c>
      <c r="C6" s="1" t="s">
        <v>21</v>
      </c>
      <c r="D6" s="7">
        <v>221000</v>
      </c>
    </row>
    <row r="7" spans="1:4" ht="35.25" customHeight="1" thickBot="1">
      <c r="A7" s="6">
        <v>6</v>
      </c>
      <c r="B7" s="1" t="s">
        <v>26</v>
      </c>
      <c r="C7" s="1" t="s">
        <v>21</v>
      </c>
      <c r="D7" s="7">
        <v>264000</v>
      </c>
    </row>
    <row r="8" spans="1:4" ht="35.25" customHeight="1" thickBot="1">
      <c r="A8" s="6">
        <v>7</v>
      </c>
      <c r="B8" s="1" t="s">
        <v>27</v>
      </c>
      <c r="C8" s="1" t="s">
        <v>21</v>
      </c>
      <c r="D8" s="7">
        <v>180000</v>
      </c>
    </row>
    <row r="9" spans="1:4" ht="35.25" customHeight="1" thickBot="1">
      <c r="A9" s="6">
        <v>8</v>
      </c>
      <c r="B9" s="1" t="s">
        <v>28</v>
      </c>
      <c r="C9" s="1" t="s">
        <v>21</v>
      </c>
      <c r="D9" s="7">
        <v>300300</v>
      </c>
    </row>
    <row r="10" spans="1:4" ht="35.25" customHeight="1" thickBot="1">
      <c r="A10" s="6">
        <v>9</v>
      </c>
      <c r="B10" s="1" t="s">
        <v>29</v>
      </c>
      <c r="C10" s="1" t="s">
        <v>21</v>
      </c>
      <c r="D10" s="7">
        <v>300300</v>
      </c>
    </row>
    <row r="11" spans="1:4" ht="35.25" customHeight="1" thickBot="1">
      <c r="A11" s="10">
        <v>10</v>
      </c>
      <c r="B11" s="11" t="s">
        <v>30</v>
      </c>
      <c r="C11" s="11" t="s">
        <v>21</v>
      </c>
      <c r="D11" s="12">
        <v>412500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Осн.показатели</vt:lpstr>
      <vt:lpstr>Декларация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2024-01-23T04:44:33Z</dcterms:modified>
</cp:coreProperties>
</file>