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250"/>
  </bookViews>
  <sheets>
    <sheet name="Осн.показатели декабр ва йил" sheetId="1" r:id="rId1"/>
    <sheet name="Декларация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K9" i="1"/>
  <c r="J9" i="1"/>
  <c r="G9" i="1"/>
  <c r="F9" i="1"/>
  <c r="K13" i="1" l="1"/>
  <c r="J13" i="1"/>
  <c r="K12" i="1"/>
  <c r="J12" i="1"/>
  <c r="K11" i="1"/>
  <c r="J11" i="1"/>
  <c r="K10" i="1"/>
  <c r="J10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10" i="1"/>
  <c r="G10" i="1"/>
  <c r="F11" i="1"/>
  <c r="G11" i="1"/>
  <c r="F12" i="1"/>
  <c r="G12" i="1"/>
  <c r="F13" i="1"/>
  <c r="G5" i="1"/>
  <c r="F5" i="1"/>
</calcChain>
</file>

<file path=xl/sharedStrings.xml><?xml version="1.0" encoding="utf-8"?>
<sst xmlns="http://schemas.openxmlformats.org/spreadsheetml/2006/main" count="48" uniqueCount="36">
  <si>
    <t>ID</t>
  </si>
  <si>
    <t>Nomi</t>
  </si>
  <si>
    <t>o'lchov birligi</t>
  </si>
  <si>
    <t>Reja</t>
  </si>
  <si>
    <t>Fakt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</si>
  <si>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</si>
  <si>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</si>
  <si>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</si>
  <si>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</si>
  <si>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</si>
  <si>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</si>
  <si>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</si>
  <si>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Tijorat mahsulotlari taqqoslanadigan narxlarda</t>
  </si>
  <si>
    <t>Ko'mir tashish</t>
  </si>
  <si>
    <t>Ko'mir sotish</t>
  </si>
  <si>
    <t>Ko'mir qazib olish</t>
  </si>
  <si>
    <t>Kaolin ta'minoti</t>
  </si>
  <si>
    <t>Kaolin qazib olish</t>
  </si>
  <si>
    <t>Iste'mol tovarlari (QQS bilan)</t>
  </si>
  <si>
    <t>2 BOMSSH 0-50</t>
  </si>
  <si>
    <t>2 BOMSSH-B-1 0-50</t>
  </si>
  <si>
    <t>2 BOMSSH-B-2 0-50</t>
  </si>
  <si>
    <t>t. so'm</t>
  </si>
  <si>
    <r>
      <t>m</t>
    </r>
    <r>
      <rPr>
        <vertAlign val="superscript"/>
        <sz val="11"/>
        <color theme="1"/>
        <rFont val="FiraSans-Regular"/>
        <charset val="204"/>
      </rPr>
      <t>3</t>
    </r>
  </si>
  <si>
    <t>tonna</t>
  </si>
  <si>
    <t>Kon ustini ochish ishlari</t>
  </si>
  <si>
    <t>so'm</t>
  </si>
  <si>
    <t>1 tonna mahsulotga ulurji narx, QQS bilan, so'mda</t>
  </si>
  <si>
    <t>O'lchov birligi</t>
  </si>
  <si>
    <t>N</t>
  </si>
  <si>
    <t>Mahsulot nomi</t>
  </si>
  <si>
    <t xml:space="preserve">2 BR 0-300 </t>
  </si>
  <si>
    <t>2 BZR 25-500</t>
  </si>
  <si>
    <t>Ko'mir (aholi uchun)</t>
  </si>
  <si>
    <t>Ko'mir (budjet tashkilotlari uchun)</t>
  </si>
  <si>
    <t>O’zbekko‘mir AJ ko‘mir sanoatining yillik asosiy ko‘rsatkichlari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</si>
</sst>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_-* #,##0.000\ _₽_-;\-* #,##0.0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1"/>
      <color theme="1"/>
      <name val="Calibri"/>
      <family val="2"/>
      <scheme val="minor"/>
    </font>
    <font>
      <vertAlign val="superscript"/>
      <sz val="11"/>
      <color theme="1"/>
      <name val="FiraSans-Regular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wrapText="1" indent="1"/>
    </xf>
    <xf numFmtId="165" fontId="2" fillId="3" borderId="1" xfId="1" applyNumberFormat="1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left" vertical="center" wrapText="1" indent="1"/>
    </xf>
    <xf numFmtId="166" fontId="2" fillId="2" borderId="1" xfId="1" applyNumberFormat="1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A2" sqref="A2:K2"/>
    </sheetView>
  </sheetViews>
  <sheetFormatPr defaultRowHeight="15"/>
  <cols>
    <col min="1" max="1" width="6.28515625" customWidth="1"/>
    <col min="2" max="2" width="27" customWidth="1"/>
    <col min="4" max="4" width="17" customWidth="1"/>
    <col min="5" max="5" width="18.140625" customWidth="1"/>
    <col min="6" max="6" width="16.5703125" customWidth="1"/>
    <col min="7" max="7" width="12" customWidth="1"/>
    <col min="8" max="8" width="18.28515625" customWidth="1"/>
    <col min="9" max="9" width="19.42578125" customWidth="1"/>
    <col min="10" max="10" width="16.5703125" customWidth="1"/>
    <col min="11" max="11" width="13.7109375" customWidth="1"/>
  </cols>
  <sheetData>
    <row r="2" spans="1:11" ht="21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1" ht="42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11" ht="49.5" customHeight="1">
      <c r="A5" s="1">
        <v>1</v>
      </c>
      <c r="B5" s="1" t="s">
        <v>11</v>
      </c>
      <c r="C5" s="3" t="s">
        <v>22</v>
      </c>
      <c r="D5" s="6">
        <v>155070530</v>
      </c>
      <c r="E5" s="6">
        <v>154584951</v>
      </c>
      <c r="F5" s="6">
        <f>E5-D5</f>
        <v>-485579</v>
      </c>
      <c r="G5" s="5">
        <f>E5*100/D5</f>
        <v>99.686865712008597</v>
      </c>
      <c r="H5" s="6">
        <v>1040614074</v>
      </c>
      <c r="I5" s="6">
        <v>1059635414</v>
      </c>
      <c r="J5" s="6">
        <f>I5-H5</f>
        <v>19021340</v>
      </c>
      <c r="K5" s="5">
        <f>I5*100/H5</f>
        <v>101.8278957084334</v>
      </c>
    </row>
    <row r="6" spans="1:11" ht="49.5" customHeight="1">
      <c r="A6" s="1">
        <v>2</v>
      </c>
      <c r="B6" s="1" t="s">
        <v>12</v>
      </c>
      <c r="C6" s="3" t="s">
        <v>22</v>
      </c>
      <c r="D6" s="6">
        <v>140335777</v>
      </c>
      <c r="E6" s="6">
        <v>146769247</v>
      </c>
      <c r="F6" s="6">
        <f t="shared" ref="F6:F13" si="0">E6-D6</f>
        <v>6433470</v>
      </c>
      <c r="G6" s="5">
        <f t="shared" ref="G6:G13" si="1">E6*100/D6</f>
        <v>104.58434059904766</v>
      </c>
      <c r="H6" s="6">
        <v>905402874</v>
      </c>
      <c r="I6" s="6">
        <v>944574812</v>
      </c>
      <c r="J6" s="6">
        <f t="shared" ref="J6:J13" si="2">I6-H6</f>
        <v>39171938</v>
      </c>
      <c r="K6" s="5">
        <f t="shared" ref="K6:K13" si="3">I6*100/H6</f>
        <v>104.32646495001075</v>
      </c>
    </row>
    <row r="7" spans="1:11" ht="49.5" customHeight="1">
      <c r="A7" s="2">
        <v>3</v>
      </c>
      <c r="B7" s="2" t="s">
        <v>13</v>
      </c>
      <c r="C7" s="4" t="s">
        <v>24</v>
      </c>
      <c r="D7" s="7">
        <v>463400</v>
      </c>
      <c r="E7" s="8">
        <v>510952.16</v>
      </c>
      <c r="F7" s="9">
        <f t="shared" si="0"/>
        <v>47552.159999999974</v>
      </c>
      <c r="G7" s="5">
        <f t="shared" si="1"/>
        <v>110.26157962883039</v>
      </c>
      <c r="H7" s="7">
        <v>3365200</v>
      </c>
      <c r="I7" s="8">
        <v>3777371.66</v>
      </c>
      <c r="J7" s="9">
        <f t="shared" si="2"/>
        <v>412171.66000000015</v>
      </c>
      <c r="K7" s="5">
        <f t="shared" si="3"/>
        <v>112.24805836205871</v>
      </c>
    </row>
    <row r="8" spans="1:11" ht="49.5" customHeight="1">
      <c r="A8" s="1">
        <v>4</v>
      </c>
      <c r="B8" s="1" t="s">
        <v>14</v>
      </c>
      <c r="C8" s="4" t="s">
        <v>24</v>
      </c>
      <c r="D8" s="6">
        <v>463400</v>
      </c>
      <c r="E8" s="9">
        <v>509954.51</v>
      </c>
      <c r="F8" s="9">
        <f t="shared" si="0"/>
        <v>46554.510000000009</v>
      </c>
      <c r="G8" s="5">
        <f t="shared" si="1"/>
        <v>110.04629046180406</v>
      </c>
      <c r="H8" s="6">
        <v>3365200</v>
      </c>
      <c r="I8" s="9">
        <v>3775458.77</v>
      </c>
      <c r="J8" s="9">
        <f t="shared" si="2"/>
        <v>410258.77</v>
      </c>
      <c r="K8" s="5">
        <f t="shared" si="3"/>
        <v>112.19121508379888</v>
      </c>
    </row>
    <row r="9" spans="1:11" ht="49.5" customHeight="1">
      <c r="A9" s="1">
        <v>5</v>
      </c>
      <c r="B9" s="1" t="s">
        <v>15</v>
      </c>
      <c r="C9" s="4" t="s">
        <v>24</v>
      </c>
      <c r="D9" s="7">
        <v>632000</v>
      </c>
      <c r="E9" s="8">
        <v>650188.68000000005</v>
      </c>
      <c r="F9" s="9">
        <f t="shared" ref="F9" si="4">E9-D9</f>
        <v>18188.680000000051</v>
      </c>
      <c r="G9" s="5">
        <f t="shared" ref="G9" si="5">E9*100/D9</f>
        <v>102.87795569620255</v>
      </c>
      <c r="H9" s="7">
        <v>4044700</v>
      </c>
      <c r="I9" s="8">
        <v>4217608.91</v>
      </c>
      <c r="J9" s="9">
        <f t="shared" ref="J9" si="6">I9-H9</f>
        <v>172908.91000000015</v>
      </c>
      <c r="K9" s="5">
        <f t="shared" ref="K9" si="7">I9*100/H9</f>
        <v>104.27495018171929</v>
      </c>
    </row>
    <row r="10" spans="1:11" ht="49.5" customHeight="1">
      <c r="A10" s="1">
        <v>6</v>
      </c>
      <c r="B10" s="1" t="s">
        <v>16</v>
      </c>
      <c r="C10" s="4" t="s">
        <v>24</v>
      </c>
      <c r="D10" s="6">
        <v>65000</v>
      </c>
      <c r="E10" s="9">
        <v>74250.559999999998</v>
      </c>
      <c r="F10" s="9">
        <f t="shared" si="0"/>
        <v>9250.5599999999977</v>
      </c>
      <c r="G10" s="5">
        <f t="shared" si="1"/>
        <v>114.23163076923078</v>
      </c>
      <c r="H10" s="6">
        <v>520000</v>
      </c>
      <c r="I10" s="9">
        <v>510520.03</v>
      </c>
      <c r="J10" s="9">
        <f t="shared" si="2"/>
        <v>-9479.9699999999721</v>
      </c>
      <c r="K10" s="5">
        <f t="shared" si="3"/>
        <v>98.176928846153842</v>
      </c>
    </row>
    <row r="11" spans="1:11" ht="49.5" customHeight="1">
      <c r="A11" s="1">
        <v>7</v>
      </c>
      <c r="B11" s="1" t="s">
        <v>17</v>
      </c>
      <c r="C11" s="4" t="s">
        <v>24</v>
      </c>
      <c r="D11" s="6">
        <v>65000</v>
      </c>
      <c r="E11" s="9">
        <v>101778.02</v>
      </c>
      <c r="F11" s="9">
        <f t="shared" si="0"/>
        <v>36778.020000000004</v>
      </c>
      <c r="G11" s="5">
        <f t="shared" si="1"/>
        <v>156.58156923076922</v>
      </c>
      <c r="H11" s="6">
        <v>520000</v>
      </c>
      <c r="I11" s="9">
        <v>565013.96</v>
      </c>
      <c r="J11" s="9">
        <f t="shared" si="2"/>
        <v>45013.959999999963</v>
      </c>
      <c r="K11" s="5">
        <f t="shared" si="3"/>
        <v>108.65653076923077</v>
      </c>
    </row>
    <row r="12" spans="1:11" ht="49.5" customHeight="1">
      <c r="A12" s="1">
        <v>8</v>
      </c>
      <c r="B12" s="1" t="s">
        <v>25</v>
      </c>
      <c r="C12" s="3" t="s">
        <v>23</v>
      </c>
      <c r="D12" s="6">
        <v>3635300</v>
      </c>
      <c r="E12" s="6">
        <v>2038197</v>
      </c>
      <c r="F12" s="6">
        <f t="shared" si="0"/>
        <v>-1597103</v>
      </c>
      <c r="G12" s="5">
        <f t="shared" si="1"/>
        <v>56.066817043985367</v>
      </c>
      <c r="H12" s="6">
        <v>19865900</v>
      </c>
      <c r="I12" s="5">
        <v>17132459</v>
      </c>
      <c r="J12" s="5">
        <f t="shared" si="2"/>
        <v>-2733441</v>
      </c>
      <c r="K12" s="5">
        <f t="shared" si="3"/>
        <v>86.240537805989163</v>
      </c>
    </row>
    <row r="13" spans="1:11" ht="49.5" customHeight="1">
      <c r="A13" s="1">
        <v>9</v>
      </c>
      <c r="B13" s="1" t="s">
        <v>18</v>
      </c>
      <c r="C13" s="3" t="s">
        <v>22</v>
      </c>
      <c r="D13" s="6">
        <v>48852050</v>
      </c>
      <c r="E13" s="6">
        <v>77950287</v>
      </c>
      <c r="F13" s="6">
        <f t="shared" si="0"/>
        <v>29098237</v>
      </c>
      <c r="G13" s="5">
        <f t="shared" si="1"/>
        <v>159.5640039670802</v>
      </c>
      <c r="H13" s="6">
        <v>113328800</v>
      </c>
      <c r="I13" s="6">
        <v>113117932</v>
      </c>
      <c r="J13" s="6">
        <f t="shared" si="2"/>
        <v>-210868</v>
      </c>
      <c r="K13" s="5">
        <f t="shared" si="3"/>
        <v>99.813932557302294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"/>
    </sheetView>
  </sheetViews>
  <sheetFormatPr defaultRowHeight="15"/>
  <cols>
    <col min="2" max="2" width="68.42578125" customWidth="1"/>
    <col min="3" max="3" width="17" customWidth="1"/>
    <col min="4" max="4" width="15.7109375" customWidth="1"/>
  </cols>
  <sheetData>
    <row r="1" spans="1:4" ht="66.75" customHeight="1">
      <c r="A1" s="3" t="s">
        <v>29</v>
      </c>
      <c r="B1" s="3" t="s">
        <v>30</v>
      </c>
      <c r="C1" s="3" t="s">
        <v>28</v>
      </c>
      <c r="D1" s="3" t="s">
        <v>27</v>
      </c>
    </row>
    <row r="2" spans="1:4" ht="35.25" customHeight="1">
      <c r="A2" s="1">
        <v>1</v>
      </c>
      <c r="B2" s="1" t="s">
        <v>19</v>
      </c>
      <c r="C2" s="3" t="s">
        <v>26</v>
      </c>
      <c r="D2" s="6">
        <v>340000</v>
      </c>
    </row>
    <row r="3" spans="1:4" ht="35.25" customHeight="1">
      <c r="A3" s="1">
        <v>2</v>
      </c>
      <c r="B3" s="1" t="s">
        <v>20</v>
      </c>
      <c r="C3" s="3" t="s">
        <v>26</v>
      </c>
      <c r="D3" s="6">
        <v>300000</v>
      </c>
    </row>
    <row r="4" spans="1:4" ht="35.25" customHeight="1">
      <c r="A4" s="1">
        <v>3</v>
      </c>
      <c r="B4" s="2" t="s">
        <v>21</v>
      </c>
      <c r="C4" s="3" t="s">
        <v>26</v>
      </c>
      <c r="D4" s="7">
        <v>236000</v>
      </c>
    </row>
    <row r="5" spans="1:4" ht="35.25" customHeight="1">
      <c r="A5" s="1">
        <v>4</v>
      </c>
      <c r="B5" s="1" t="s">
        <v>31</v>
      </c>
      <c r="C5" s="3" t="s">
        <v>26</v>
      </c>
      <c r="D5" s="6">
        <v>233000</v>
      </c>
    </row>
    <row r="6" spans="1:4" ht="35.25" customHeight="1">
      <c r="A6" s="1">
        <v>5</v>
      </c>
      <c r="B6" s="1" t="s">
        <v>32</v>
      </c>
      <c r="C6" s="3" t="s">
        <v>26</v>
      </c>
      <c r="D6" s="6">
        <v>221000</v>
      </c>
    </row>
    <row r="7" spans="1:4" ht="35.25" customHeight="1">
      <c r="A7" s="1">
        <v>6</v>
      </c>
      <c r="B7" s="1" t="s">
        <v>33</v>
      </c>
      <c r="C7" s="3" t="s">
        <v>26</v>
      </c>
      <c r="D7" s="6">
        <v>300300</v>
      </c>
    </row>
    <row r="8" spans="1:4" ht="35.25" customHeight="1">
      <c r="A8" s="1">
        <v>7</v>
      </c>
      <c r="B8" s="1" t="s">
        <v>34</v>
      </c>
      <c r="C8" s="3" t="s">
        <v>26</v>
      </c>
      <c r="D8" s="6">
        <v>418245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Осн.показатели декабр ва йил</vt:lpstr>
      <vt:lpstr>Декларация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2023-10-10T07:24:41Z</dcterms:modified>
</cp:coreProperties>
</file>